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1工作\2023\1 2023工程\1 中华药港\56 询价批价-王伟整理\1 会签单\012雨水收集挂网文件及会签单\"/>
    </mc:Choice>
  </mc:AlternateContent>
  <xr:revisionPtr revIDLastSave="0" documentId="13_ncr:1_{A5246147-727E-4608-9337-5989B79957A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Sheet1!$A$1:$I$22</definedName>
    <definedName name="_xlnm.Print_Titles" localSheetId="0">Sheet1!$1:$4</definedName>
  </definedNames>
  <calcPr calcId="181029"/>
</workbook>
</file>

<file path=xl/calcChain.xml><?xml version="1.0" encoding="utf-8"?>
<calcChain xmlns="http://schemas.openxmlformats.org/spreadsheetml/2006/main">
  <c r="F11" i="1" l="1"/>
  <c r="H17" i="1"/>
  <c r="D17" i="1" s="1"/>
</calcChain>
</file>

<file path=xl/sharedStrings.xml><?xml version="1.0" encoding="utf-8"?>
<sst xmlns="http://schemas.openxmlformats.org/spreadsheetml/2006/main" count="56" uniqueCount="46">
  <si>
    <t>工程名称：中华药港核心区教育培训、生活配套区项目</t>
  </si>
  <si>
    <t>序号</t>
  </si>
  <si>
    <t>材料/设备名称</t>
  </si>
  <si>
    <t>规格/型号/品牌/其他要求</t>
  </si>
  <si>
    <t>单位</t>
  </si>
  <si>
    <t>预计采购数量</t>
  </si>
  <si>
    <t>报价</t>
  </si>
  <si>
    <t>备注</t>
  </si>
  <si>
    <t>含税单价（元）</t>
  </si>
  <si>
    <t>含税合价（元)</t>
  </si>
  <si>
    <t>台</t>
  </si>
  <si>
    <t>套</t>
  </si>
  <si>
    <t>合计</t>
  </si>
  <si>
    <t>大写：</t>
  </si>
  <si>
    <t>小写：</t>
  </si>
  <si>
    <t>自动汇总</t>
  </si>
  <si>
    <t xml:space="preserve">    报价单位（盖公章）：                  </t>
  </si>
  <si>
    <t xml:space="preserve">    联系人：</t>
  </si>
  <si>
    <t>电话：</t>
  </si>
  <si>
    <t>报价日期：   年   月   日</t>
  </si>
  <si>
    <t>含税单价最高限价（元）</t>
    <phoneticPr fontId="8" type="noConversion"/>
  </si>
  <si>
    <t>中华药港核心区教育培训、生活配套区项目雨水收集报价单</t>
    <phoneticPr fontId="8" type="noConversion"/>
  </si>
  <si>
    <t>絮凝加药装置</t>
  </si>
  <si>
    <t>消毒加药装置</t>
  </si>
  <si>
    <t>管道混合器</t>
  </si>
  <si>
    <t>混凝反应器</t>
  </si>
  <si>
    <t>多介质过滤器</t>
  </si>
  <si>
    <t>恒压罐</t>
  </si>
  <si>
    <t>不锈钢清水箱</t>
  </si>
  <si>
    <t>雨水控制柜</t>
  </si>
  <si>
    <t>智能液位传感器</t>
  </si>
  <si>
    <t>自来水补水系统</t>
  </si>
  <si>
    <t>蓄水池提升泵</t>
  </si>
  <si>
    <t>清水池供水泵</t>
  </si>
  <si>
    <t>ECH-600 自动加药设备
V=300L，含加药桶、搅拌器、计量泵
尺寸：460*850（mm）</t>
  </si>
  <si>
    <t>ECH-SG-1000 过滤器
尺寸：φ1000*2100，材质：碳钢</t>
  </si>
  <si>
    <t>ECH-SG-1200 过滤器
尺寸：φ1200*2500，材质：FRP</t>
  </si>
  <si>
    <t>v=100L，材质：碳钢
尺寸：450*850（mm）</t>
  </si>
  <si>
    <t>ECH雨水控制柜
变频，对雨水系统进行整体控制</t>
  </si>
  <si>
    <t>DN80，补水电动阀+倒流防止器</t>
  </si>
  <si>
    <t>水泵壳体材质：铸铁
叶轮材质：304不锈钢
进出口管径：DN50，Q=15m³/h H=15m P=3.0kW</t>
  </si>
  <si>
    <t>水泵壳体材质：铸铁
叶轮材质：304不锈钢
进出口管径：DN50，Q=15m³/h H=40m P=3.0kW</t>
  </si>
  <si>
    <r>
      <t>DN65
材质：</t>
    </r>
    <r>
      <rPr>
        <sz val="11"/>
        <color theme="1"/>
        <rFont val="宋体"/>
        <family val="3"/>
        <charset val="134"/>
        <scheme val="minor"/>
      </rPr>
      <t>UPVC</t>
    </r>
    <phoneticPr fontId="8" type="noConversion"/>
  </si>
  <si>
    <t>不锈钢水箱
尺寸：5*4*1.5（m），材质：304 不锈钢
底板2.5mm，侧下2.5mm，侧上2.0mm，顶1.5mm</t>
    <phoneticPr fontId="8" type="noConversion"/>
  </si>
  <si>
    <t>0-5m</t>
    <phoneticPr fontId="8" type="noConversion"/>
  </si>
  <si>
    <t>套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</si>
</sst>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9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8"/>
      <color theme="1"/>
      <name val="方正小标宋_GBK"/>
      <charset val="134"/>
    </font>
    <font>
      <b/>
      <sz val="11"/>
      <color rgb="FF000000"/>
      <name val="宋体"/>
      <family val="3"/>
      <charset val="134"/>
    </font>
    <font>
      <sz val="16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1" fillId="0" borderId="0" xfId="0" applyFont="1" applyAlignment="1"/>
    <xf numFmtId="0" fontId="2" fillId="0" borderId="0" xfId="0" applyFont="1" applyAlignment="1"/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2" fontId="0" fillId="0" borderId="5" xfId="0" applyNumberForma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2"/>
  <sheetViews>
    <sheetView tabSelected="1" workbookViewId="0">
      <pane ySplit="4" topLeftCell="A11" activePane="bottomLeft" state="frozen"/>
      <selection pane="bottomLeft" activeCell="G11" sqref="G11"/>
    </sheetView>
  </sheetViews>
  <sheetFormatPr defaultColWidth="9" defaultRowHeight="14"/>
  <cols>
    <col min="2" max="2" width="16.90625" customWidth="1"/>
    <col min="3" max="3" width="21.26953125" style="4" customWidth="1"/>
    <col min="4" max="4" width="8.90625" customWidth="1"/>
    <col min="6" max="6" width="12.08984375" customWidth="1"/>
    <col min="7" max="7" width="11.36328125" customWidth="1"/>
    <col min="8" max="8" width="11.26953125" customWidth="1"/>
    <col min="9" max="9" width="12.36328125" customWidth="1"/>
  </cols>
  <sheetData>
    <row r="1" spans="1:9" ht="27" customHeight="1">
      <c r="A1" s="17" t="s">
        <v>21</v>
      </c>
      <c r="B1" s="17"/>
      <c r="C1" s="18"/>
      <c r="D1" s="17"/>
      <c r="E1" s="17"/>
      <c r="F1" s="17"/>
      <c r="G1" s="17"/>
      <c r="H1" s="17"/>
      <c r="I1" s="17"/>
    </row>
    <row r="2" spans="1:9" ht="27" customHeight="1">
      <c r="A2" s="19" t="s">
        <v>0</v>
      </c>
      <c r="B2" s="19"/>
      <c r="C2" s="19"/>
      <c r="D2" s="19"/>
      <c r="E2" s="19"/>
      <c r="F2" s="19"/>
      <c r="G2" s="19"/>
      <c r="H2" s="19"/>
      <c r="I2" s="19"/>
    </row>
    <row r="3" spans="1:9" ht="26" customHeight="1">
      <c r="A3" s="27" t="s">
        <v>1</v>
      </c>
      <c r="B3" s="27" t="s">
        <v>2</v>
      </c>
      <c r="C3" s="27" t="s">
        <v>3</v>
      </c>
      <c r="D3" s="27" t="s">
        <v>4</v>
      </c>
      <c r="E3" s="27" t="s">
        <v>5</v>
      </c>
      <c r="F3" s="29" t="s">
        <v>20</v>
      </c>
      <c r="G3" s="20" t="s">
        <v>6</v>
      </c>
      <c r="H3" s="21"/>
      <c r="I3" s="27" t="s">
        <v>7</v>
      </c>
    </row>
    <row r="4" spans="1:9" ht="33" customHeight="1">
      <c r="A4" s="28"/>
      <c r="B4" s="28"/>
      <c r="C4" s="28"/>
      <c r="D4" s="28"/>
      <c r="E4" s="28"/>
      <c r="F4" s="28"/>
      <c r="G4" s="5" t="s">
        <v>8</v>
      </c>
      <c r="H4" s="5" t="s">
        <v>9</v>
      </c>
      <c r="I4" s="28"/>
    </row>
    <row r="5" spans="1:9" ht="56">
      <c r="A5" s="5">
        <v>1</v>
      </c>
      <c r="B5" s="6" t="s">
        <v>22</v>
      </c>
      <c r="C5" s="5" t="s">
        <v>34</v>
      </c>
      <c r="D5" s="6" t="s">
        <v>11</v>
      </c>
      <c r="E5" s="5">
        <v>1</v>
      </c>
      <c r="F5" s="15">
        <v>4830</v>
      </c>
      <c r="G5" s="7"/>
      <c r="H5" s="7"/>
      <c r="I5" s="5"/>
    </row>
    <row r="6" spans="1:9" ht="56">
      <c r="A6" s="5">
        <v>2</v>
      </c>
      <c r="B6" s="6" t="s">
        <v>23</v>
      </c>
      <c r="C6" s="5" t="s">
        <v>34</v>
      </c>
      <c r="D6" s="6" t="s">
        <v>11</v>
      </c>
      <c r="E6" s="5">
        <v>1</v>
      </c>
      <c r="F6" s="15">
        <v>4830</v>
      </c>
      <c r="G6" s="7"/>
      <c r="H6" s="7"/>
      <c r="I6" s="5"/>
    </row>
    <row r="7" spans="1:9" ht="28">
      <c r="A7" s="5">
        <v>3</v>
      </c>
      <c r="B7" s="6" t="s">
        <v>24</v>
      </c>
      <c r="C7" s="16" t="s">
        <v>42</v>
      </c>
      <c r="D7" s="6" t="s">
        <v>11</v>
      </c>
      <c r="E7" s="5">
        <v>2</v>
      </c>
      <c r="F7" s="15">
        <v>552</v>
      </c>
      <c r="G7" s="7"/>
      <c r="H7" s="7"/>
      <c r="I7" s="5"/>
    </row>
    <row r="8" spans="1:9" ht="42">
      <c r="A8" s="5">
        <v>4</v>
      </c>
      <c r="B8" s="6" t="s">
        <v>25</v>
      </c>
      <c r="C8" s="5" t="s">
        <v>35</v>
      </c>
      <c r="D8" s="6" t="s">
        <v>11</v>
      </c>
      <c r="E8" s="5">
        <v>1</v>
      </c>
      <c r="F8" s="15">
        <v>17250</v>
      </c>
      <c r="G8" s="7"/>
      <c r="H8" s="7"/>
      <c r="I8" s="5"/>
    </row>
    <row r="9" spans="1:9" ht="42">
      <c r="A9" s="5">
        <v>5</v>
      </c>
      <c r="B9" s="6" t="s">
        <v>26</v>
      </c>
      <c r="C9" s="5" t="s">
        <v>36</v>
      </c>
      <c r="D9" s="6" t="s">
        <v>11</v>
      </c>
      <c r="E9" s="5">
        <v>1</v>
      </c>
      <c r="F9" s="15">
        <v>12649.999999999998</v>
      </c>
      <c r="G9" s="7"/>
      <c r="H9" s="7"/>
      <c r="I9" s="5"/>
    </row>
    <row r="10" spans="1:9" ht="28">
      <c r="A10" s="5">
        <v>6</v>
      </c>
      <c r="B10" s="6" t="s">
        <v>27</v>
      </c>
      <c r="C10" s="5" t="s">
        <v>37</v>
      </c>
      <c r="D10" s="6" t="s">
        <v>11</v>
      </c>
      <c r="E10" s="5">
        <v>1</v>
      </c>
      <c r="F10" s="15">
        <v>2530</v>
      </c>
      <c r="G10" s="7"/>
      <c r="H10" s="7"/>
      <c r="I10" s="5"/>
    </row>
    <row r="11" spans="1:9" ht="84">
      <c r="A11" s="5">
        <v>7</v>
      </c>
      <c r="B11" s="6" t="s">
        <v>28</v>
      </c>
      <c r="C11" s="16" t="s">
        <v>43</v>
      </c>
      <c r="D11" s="30" t="s">
        <v>45</v>
      </c>
      <c r="E11" s="5">
        <v>1</v>
      </c>
      <c r="F11" s="15">
        <f>30*1725</f>
        <v>51750</v>
      </c>
      <c r="G11" s="7"/>
      <c r="H11" s="7"/>
      <c r="I11" s="5"/>
    </row>
    <row r="12" spans="1:9" ht="42">
      <c r="A12" s="5">
        <v>8</v>
      </c>
      <c r="B12" s="6" t="s">
        <v>29</v>
      </c>
      <c r="C12" s="5" t="s">
        <v>38</v>
      </c>
      <c r="D12" s="6" t="s">
        <v>11</v>
      </c>
      <c r="E12" s="5">
        <v>1</v>
      </c>
      <c r="F12" s="15">
        <v>13799.999999999998</v>
      </c>
      <c r="G12" s="7"/>
      <c r="H12" s="7"/>
      <c r="I12" s="5"/>
    </row>
    <row r="13" spans="1:9">
      <c r="A13" s="5">
        <v>9</v>
      </c>
      <c r="B13" s="6" t="s">
        <v>30</v>
      </c>
      <c r="C13" s="16" t="s">
        <v>44</v>
      </c>
      <c r="D13" s="6" t="s">
        <v>11</v>
      </c>
      <c r="E13" s="5">
        <v>2</v>
      </c>
      <c r="F13" s="15">
        <v>413.99999999999994</v>
      </c>
      <c r="G13" s="7"/>
      <c r="H13" s="7"/>
      <c r="I13" s="5"/>
    </row>
    <row r="14" spans="1:9" ht="28">
      <c r="A14" s="5">
        <v>10</v>
      </c>
      <c r="B14" s="6" t="s">
        <v>31</v>
      </c>
      <c r="C14" s="5" t="s">
        <v>39</v>
      </c>
      <c r="D14" s="6" t="s">
        <v>11</v>
      </c>
      <c r="E14" s="5">
        <v>1</v>
      </c>
      <c r="F14" s="15">
        <v>3679.9999999999995</v>
      </c>
      <c r="G14" s="7"/>
      <c r="H14" s="7"/>
      <c r="I14" s="5"/>
    </row>
    <row r="15" spans="1:9" ht="70">
      <c r="A15" s="5">
        <v>11</v>
      </c>
      <c r="B15" s="6" t="s">
        <v>32</v>
      </c>
      <c r="C15" s="5" t="s">
        <v>40</v>
      </c>
      <c r="D15" s="6" t="s">
        <v>10</v>
      </c>
      <c r="E15" s="5">
        <v>2</v>
      </c>
      <c r="F15" s="15">
        <v>7474.9999999999991</v>
      </c>
      <c r="G15" s="7"/>
      <c r="H15" s="7"/>
      <c r="I15" s="5"/>
    </row>
    <row r="16" spans="1:9" ht="70">
      <c r="A16" s="5">
        <v>12</v>
      </c>
      <c r="B16" s="6" t="s">
        <v>33</v>
      </c>
      <c r="C16" s="5" t="s">
        <v>41</v>
      </c>
      <c r="D16" s="6" t="s">
        <v>10</v>
      </c>
      <c r="E16" s="5">
        <v>2</v>
      </c>
      <c r="F16" s="15">
        <v>9775</v>
      </c>
      <c r="G16" s="7"/>
      <c r="H16" s="7"/>
      <c r="I16" s="5"/>
    </row>
    <row r="17" spans="1:9" s="2" customFormat="1" ht="25.5" customHeight="1">
      <c r="A17" s="5"/>
      <c r="B17" s="8" t="s">
        <v>12</v>
      </c>
      <c r="C17" s="9" t="s">
        <v>13</v>
      </c>
      <c r="D17" s="22" t="str">
        <f>IF(OR(H17="",H17=0),"",TEXT(INT(H17),"[DBNum2]")&amp;"元"&amp;IF(INT(H17*10)-INT(H17)*10=0,"",TEXT(INT(H17*10)-INT(H17)*10,"[DBNum2]")&amp;"角")&amp;IF(INT(H17*100)-INT(H17*10)*10=0,"整",TEXT(INT(H17*100)-INT(H17*10)*10,"[DBNum2]")&amp;"分"))</f>
        <v/>
      </c>
      <c r="E17" s="22"/>
      <c r="F17" s="23"/>
      <c r="G17" s="9" t="s">
        <v>14</v>
      </c>
      <c r="H17" s="10">
        <f>SUM(H5:H16)</f>
        <v>0</v>
      </c>
      <c r="I17" s="11" t="s">
        <v>15</v>
      </c>
    </row>
    <row r="19" spans="1:9" s="3" customFormat="1" ht="25.5" customHeight="1">
      <c r="A19" s="24" t="s">
        <v>16</v>
      </c>
      <c r="B19" s="24"/>
      <c r="C19" s="24"/>
      <c r="D19" s="24"/>
      <c r="E19" s="24"/>
      <c r="F19" s="24"/>
      <c r="G19" s="24"/>
      <c r="H19" s="24"/>
      <c r="I19" s="24"/>
    </row>
    <row r="20" spans="1:9" s="3" customFormat="1" ht="25.5" customHeight="1">
      <c r="A20" s="12"/>
      <c r="B20" s="12"/>
      <c r="C20" s="12"/>
      <c r="D20" s="12"/>
      <c r="E20" s="12"/>
      <c r="F20" s="12"/>
      <c r="G20" s="12"/>
      <c r="H20" s="12"/>
      <c r="I20" s="12"/>
    </row>
    <row r="21" spans="1:9" s="3" customFormat="1" ht="25.5" customHeight="1">
      <c r="A21" s="25" t="s">
        <v>17</v>
      </c>
      <c r="B21" s="25"/>
      <c r="C21" s="25" t="s">
        <v>18</v>
      </c>
      <c r="D21" s="25"/>
      <c r="E21" s="13"/>
      <c r="F21" s="26" t="s">
        <v>19</v>
      </c>
      <c r="G21" s="26"/>
      <c r="H21" s="26"/>
      <c r="I21" s="26"/>
    </row>
    <row r="22" spans="1:9" s="3" customFormat="1" ht="15">
      <c r="B22" s="14"/>
    </row>
  </sheetData>
  <autoFilter ref="A1:I22" xr:uid="{00000000-0009-0000-0000-000000000000}"/>
  <mergeCells count="15">
    <mergeCell ref="A21:B21"/>
    <mergeCell ref="C21:D21"/>
    <mergeCell ref="F21:I21"/>
    <mergeCell ref="A3:A4"/>
    <mergeCell ref="B3:B4"/>
    <mergeCell ref="C3:C4"/>
    <mergeCell ref="D3:D4"/>
    <mergeCell ref="E3:E4"/>
    <mergeCell ref="F3:F4"/>
    <mergeCell ref="I3:I4"/>
    <mergeCell ref="A1:I1"/>
    <mergeCell ref="A2:I2"/>
    <mergeCell ref="G3:H3"/>
    <mergeCell ref="D17:F17"/>
    <mergeCell ref="A19:I19"/>
  </mergeCells>
  <phoneticPr fontId="8" type="noConversion"/>
  <pageMargins left="0.70069444444444495" right="0.35416666666666702" top="0.75138888888888899" bottom="0.75138888888888899" header="0.29861111111111099" footer="0.29861111111111099"/>
  <pageSetup paperSize="9" scale="80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H138"/>
  <sheetViews>
    <sheetView topLeftCell="A80" workbookViewId="0">
      <selection activeCell="I80" sqref="H1:I1048576"/>
    </sheetView>
  </sheetViews>
  <sheetFormatPr defaultColWidth="9" defaultRowHeight="14"/>
  <sheetData>
    <row r="138" spans="8:8">
      <c r="H138" s="1"/>
    </row>
  </sheetData>
  <phoneticPr fontId="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9" defaultRowHeight="14"/>
  <sheetData/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伟 王</cp:lastModifiedBy>
  <cp:lastPrinted>2025-12-29T08:37:23Z</cp:lastPrinted>
  <dcterms:created xsi:type="dcterms:W3CDTF">2023-05-12T11:15:00Z</dcterms:created>
  <dcterms:modified xsi:type="dcterms:W3CDTF">2025-12-29T08:37:37Z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399555D6FFFC4944A64185C625C970EE_12</vt:lpwstr>
  </property>
  <property fmtid="{D5CDD505-2E9C-101B-9397-08002B2CF9AE}" pid="4" name="CalculationRule">
    <vt:i4>0</vt:i4>
  </property>
</Properties>
</file>