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86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Sheet1!$A$1:$I$47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<sst xmlns="http://schemas.openxmlformats.org/spreadsheetml/2006/main" count="168" uniqueCount="89">
  <si>
    <t>中华药港核心区教育培训、生活配套区项目灯具、开关插座报价单</t>
  </si>
  <si>
    <t>工程名称：中华药港核心区教育培训、生活配套区项目</t>
  </si>
  <si>
    <t>序号</t>
  </si>
  <si>
    <t>材料/设备名称</t>
  </si>
  <si>
    <t>规格/型号/品牌/其他要求</t>
  </si>
  <si>
    <t>单位</t>
  </si>
  <si>
    <t>预计采购数量</t>
  </si>
  <si>
    <t>含税单价最高限价（元）</t>
  </si>
  <si>
    <t>报价</t>
  </si>
  <si>
    <t>备注</t>
  </si>
  <si>
    <t>含税单价（元）</t>
  </si>
  <si>
    <t>含税合价（元)</t>
  </si>
  <si>
    <t>自动感应发光二极管灯</t>
  </si>
  <si>
    <t>LED光源 12W</t>
  </si>
  <si>
    <t>个</t>
  </si>
  <si>
    <t>成品采购，税率13%</t>
  </si>
  <si>
    <t>防水密闭灯(自带感应开关)</t>
  </si>
  <si>
    <t>13w</t>
  </si>
  <si>
    <t>吸顶灯(红外感应型)</t>
  </si>
  <si>
    <t>LED 1*18W 1800lm</t>
  </si>
  <si>
    <t>带人体感应开关LED灯</t>
  </si>
  <si>
    <t>24w</t>
  </si>
  <si>
    <t>水井照明吸顶灯(防水型,24V)</t>
  </si>
  <si>
    <t>LED光源 12WIP65</t>
  </si>
  <si>
    <t>防水防尘密闭LED灯</t>
  </si>
  <si>
    <t>24wIP65</t>
  </si>
  <si>
    <t>防水密闭灯、照明吸顶灯座(防水型)</t>
  </si>
  <si>
    <t>13wIP65</t>
  </si>
  <si>
    <t>防水灯、冷库专用灯</t>
  </si>
  <si>
    <t>电井照明、照明吸顶灯座</t>
  </si>
  <si>
    <t>吸顶灯</t>
  </si>
  <si>
    <t>普通灯具</t>
  </si>
  <si>
    <t>36w</t>
  </si>
  <si>
    <t>LED灯</t>
  </si>
  <si>
    <t>单管荧光灯</t>
  </si>
  <si>
    <t>单管18W吸顶式</t>
  </si>
  <si>
    <t>单管节能高效荧光灯(备用照明)</t>
  </si>
  <si>
    <t>单管24W吸顶式</t>
  </si>
  <si>
    <t>雷达感应单管节能高效荧光灯</t>
  </si>
  <si>
    <t>单管LED感应灯18W</t>
  </si>
  <si>
    <t>双管LED灯、双管LED灯(线槽灯)</t>
  </si>
  <si>
    <t>双管2*24W吸顶式</t>
  </si>
  <si>
    <t>双管节能高效荧光灯(备用照明)</t>
  </si>
  <si>
    <t>双管2*24W</t>
  </si>
  <si>
    <t>自动感应照明 单管LED</t>
  </si>
  <si>
    <t>具有"微亮-全亮-微亮"模式功能单管LED感应灯3W/20W节能</t>
  </si>
  <si>
    <t>不带蓄电池双管应急LED灯、双管LED灯备用照明</t>
  </si>
  <si>
    <t>LED光源 2*24W</t>
  </si>
  <si>
    <t>双管LED灯（防水型）</t>
  </si>
  <si>
    <t>LED光源 2*24WIP65</t>
  </si>
  <si>
    <t>电梯井道灯</t>
  </si>
  <si>
    <t>AC 36V，40W，IP65</t>
  </si>
  <si>
    <t>防爆普通灯具</t>
  </si>
  <si>
    <t>防爆壁灯12wIP65</t>
  </si>
  <si>
    <t>防爆单管LED灯</t>
  </si>
  <si>
    <t>1*18W</t>
  </si>
  <si>
    <t>防爆双管LED灯</t>
  </si>
  <si>
    <t>2*18W</t>
  </si>
  <si>
    <t>紫外线灯</t>
  </si>
  <si>
    <t>20w</t>
  </si>
  <si>
    <t>嵌入式LED防眩筒灯</t>
  </si>
  <si>
    <t>7W 4000K 680lm</t>
  </si>
  <si>
    <t>定制嵌入式L×200宽LED条形灯盘</t>
  </si>
  <si>
    <t>9W/m 4000K、1200*200</t>
  </si>
  <si>
    <t>100*2400LED铝方通专用条形灯盘</t>
  </si>
  <si>
    <t>72W 4000K 6000lm</t>
  </si>
  <si>
    <t>100*1500LED铝方通专用条形灯盘</t>
  </si>
  <si>
    <t>48W 4000K 5200lm</t>
  </si>
  <si>
    <t>100*1200LED铝方通专用条形灯盘</t>
  </si>
  <si>
    <t>30W 4000K 4800lm</t>
  </si>
  <si>
    <t>100*900LED铝方通专用条形灯盘</t>
  </si>
  <si>
    <t>28W 4000K 4200lm</t>
  </si>
  <si>
    <t>吸顶明装100*1200LED条形灯盘</t>
  </si>
  <si>
    <t>30W 4000K 4800lm仿蚊虫/防尘/防潮,简约白色灯体</t>
  </si>
  <si>
    <t>密闭型带开关防水插座(2+3极,10A)10A二位、二极安全型</t>
  </si>
  <si>
    <t>10A,86系列 安全型(带开关)</t>
  </si>
  <si>
    <t>三联开关</t>
  </si>
  <si>
    <t>10A,86系列</t>
  </si>
  <si>
    <t>密闭型单联开关</t>
  </si>
  <si>
    <t>密闭型双联开关</t>
  </si>
  <si>
    <t>密闭型三联开关</t>
  </si>
  <si>
    <t>合计</t>
  </si>
  <si>
    <t>大写：</t>
  </si>
  <si>
    <t>小写：</t>
  </si>
  <si>
    <t>自动汇总</t>
  </si>
  <si>
    <t xml:space="preserve">    报价单位（盖公章）：                  </t>
  </si>
  <si>
    <t xml:space="preserve">    联系人：</t>
  </si>
  <si>
    <t>电话：</t>
  </si>
  <si>
    <t>报价日期：   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</si>
</sst>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8"/>
      <color theme="1"/>
      <name val="方正小标宋_GBK"/>
      <charset val="134"/>
    </font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6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8"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47"/>
  <sheetViews>
    <sheetView tabSelected="1" workbookViewId="0">
      <pane ySplit="4" topLeftCell="A5" activePane="bottomLeft" state="frozen"/>
      <selection/>
      <selection pane="bottomLeft" activeCell="L46" sqref="L46"/>
    </sheetView>
  </sheetViews>
  <sheetFormatPr defaultColWidth="9" defaultRowHeight="13.5"/>
  <cols>
    <col min="2" max="2" width="16.9083333333333" customWidth="1"/>
    <col min="3" max="3" width="21.2666666666667" style="4" customWidth="1"/>
    <col min="4" max="4" width="8.90833333333333" customWidth="1"/>
    <col min="6" max="6" width="12.0916666666667" customWidth="1"/>
    <col min="7" max="7" width="11.3666666666667" customWidth="1"/>
    <col min="8" max="8" width="10.9083333333333" customWidth="1"/>
    <col min="9" max="9" width="12" customWidth="1"/>
  </cols>
  <sheetData>
    <row r="1" ht="27" customHeight="1" spans="1:9">
      <c r="A1" s="5" t="s">
        <v>0</v>
      </c>
      <c r="B1" s="5"/>
      <c r="C1" s="6"/>
      <c r="D1" s="5"/>
      <c r="E1" s="5"/>
      <c r="F1" s="5"/>
      <c r="G1" s="5"/>
      <c r="H1" s="5"/>
      <c r="I1" s="5"/>
    </row>
    <row r="2" ht="27" customHeight="1" spans="1:9">
      <c r="A2" s="4" t="s">
        <v>1</v>
      </c>
      <c r="B2" s="4"/>
      <c r="D2" s="4"/>
      <c r="E2" s="4"/>
      <c r="F2" s="4"/>
      <c r="G2" s="4"/>
      <c r="H2" s="4"/>
      <c r="I2" s="4"/>
    </row>
    <row r="3" ht="26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 t="s">
        <v>8</v>
      </c>
      <c r="H3" s="10"/>
      <c r="I3" s="7" t="s">
        <v>9</v>
      </c>
    </row>
    <row r="4" ht="33" customHeight="1" spans="1:9">
      <c r="A4" s="11"/>
      <c r="B4" s="11"/>
      <c r="C4" s="11"/>
      <c r="D4" s="11"/>
      <c r="E4" s="11"/>
      <c r="F4" s="11"/>
      <c r="G4" s="12" t="s">
        <v>10</v>
      </c>
      <c r="H4" s="12" t="s">
        <v>11</v>
      </c>
      <c r="I4" s="11"/>
    </row>
    <row r="5" ht="27" spans="1:9">
      <c r="A5" s="12">
        <v>1</v>
      </c>
      <c r="B5" s="12" t="s">
        <v>12</v>
      </c>
      <c r="C5" s="13" t="s">
        <v>13</v>
      </c>
      <c r="D5" s="14" t="s">
        <v>14</v>
      </c>
      <c r="E5" s="14">
        <v>521</v>
      </c>
      <c r="F5" s="14">
        <v>35</v>
      </c>
      <c r="G5" s="15"/>
      <c r="H5" s="15">
        <f>ROUND(E5*G5,2)</f>
        <v>0</v>
      </c>
      <c r="I5" s="12" t="s">
        <v>15</v>
      </c>
    </row>
    <row r="6" ht="27" spans="1:9">
      <c r="A6" s="12">
        <v>2</v>
      </c>
      <c r="B6" s="12" t="s">
        <v>16</v>
      </c>
      <c r="C6" s="13" t="s">
        <v>17</v>
      </c>
      <c r="D6" s="14" t="s">
        <v>14</v>
      </c>
      <c r="E6" s="14">
        <v>35</v>
      </c>
      <c r="F6" s="14">
        <v>35</v>
      </c>
      <c r="G6" s="15"/>
      <c r="H6" s="15">
        <f t="shared" ref="H6:H41" si="0">ROUND(E6*G6,2)</f>
        <v>0</v>
      </c>
      <c r="I6" s="12" t="s">
        <v>15</v>
      </c>
    </row>
    <row r="7" ht="27" spans="1:9">
      <c r="A7" s="12">
        <v>3</v>
      </c>
      <c r="B7" s="12" t="s">
        <v>18</v>
      </c>
      <c r="C7" s="13" t="s">
        <v>19</v>
      </c>
      <c r="D7" s="14" t="s">
        <v>14</v>
      </c>
      <c r="E7" s="14">
        <v>34</v>
      </c>
      <c r="F7" s="14">
        <v>35</v>
      </c>
      <c r="G7" s="15"/>
      <c r="H7" s="15">
        <f t="shared" si="0"/>
        <v>0</v>
      </c>
      <c r="I7" s="12" t="s">
        <v>15</v>
      </c>
    </row>
    <row r="8" ht="27" spans="1:9">
      <c r="A8" s="12">
        <v>4</v>
      </c>
      <c r="B8" s="12" t="s">
        <v>20</v>
      </c>
      <c r="C8" s="13" t="s">
        <v>21</v>
      </c>
      <c r="D8" s="14" t="s">
        <v>14</v>
      </c>
      <c r="E8" s="14">
        <v>31</v>
      </c>
      <c r="F8" s="14">
        <v>35</v>
      </c>
      <c r="G8" s="15"/>
      <c r="H8" s="15">
        <f t="shared" si="0"/>
        <v>0</v>
      </c>
      <c r="I8" s="12" t="s">
        <v>15</v>
      </c>
    </row>
    <row r="9" ht="27" spans="1:9">
      <c r="A9" s="12">
        <v>5</v>
      </c>
      <c r="B9" s="12" t="s">
        <v>22</v>
      </c>
      <c r="C9" s="13" t="s">
        <v>23</v>
      </c>
      <c r="D9" s="14" t="s">
        <v>14</v>
      </c>
      <c r="E9" s="14">
        <v>674</v>
      </c>
      <c r="F9" s="14">
        <v>58</v>
      </c>
      <c r="G9" s="15"/>
      <c r="H9" s="15">
        <f t="shared" si="0"/>
        <v>0</v>
      </c>
      <c r="I9" s="12" t="s">
        <v>15</v>
      </c>
    </row>
    <row r="10" ht="27" spans="1:9">
      <c r="A10" s="12">
        <v>6</v>
      </c>
      <c r="B10" s="12" t="s">
        <v>24</v>
      </c>
      <c r="C10" s="13" t="s">
        <v>25</v>
      </c>
      <c r="D10" s="14" t="s">
        <v>14</v>
      </c>
      <c r="E10" s="14">
        <v>119</v>
      </c>
      <c r="F10" s="14">
        <v>58</v>
      </c>
      <c r="G10" s="15"/>
      <c r="H10" s="15">
        <f t="shared" si="0"/>
        <v>0</v>
      </c>
      <c r="I10" s="12" t="s">
        <v>15</v>
      </c>
    </row>
    <row r="11" ht="27" spans="1:9">
      <c r="A11" s="12">
        <v>7</v>
      </c>
      <c r="B11" s="12" t="s">
        <v>26</v>
      </c>
      <c r="C11" s="13" t="s">
        <v>27</v>
      </c>
      <c r="D11" s="14" t="s">
        <v>14</v>
      </c>
      <c r="E11" s="14">
        <v>10</v>
      </c>
      <c r="F11" s="14">
        <v>58</v>
      </c>
      <c r="G11" s="15"/>
      <c r="H11" s="15">
        <f t="shared" si="0"/>
        <v>0</v>
      </c>
      <c r="I11" s="12" t="s">
        <v>15</v>
      </c>
    </row>
    <row r="12" ht="27" spans="1:9">
      <c r="A12" s="12">
        <v>8</v>
      </c>
      <c r="B12" s="12" t="s">
        <v>28</v>
      </c>
      <c r="C12" s="13" t="s">
        <v>25</v>
      </c>
      <c r="D12" s="14" t="s">
        <v>14</v>
      </c>
      <c r="E12" s="14">
        <v>11</v>
      </c>
      <c r="F12" s="14">
        <v>58</v>
      </c>
      <c r="G12" s="15"/>
      <c r="H12" s="15">
        <f t="shared" si="0"/>
        <v>0</v>
      </c>
      <c r="I12" s="12" t="s">
        <v>15</v>
      </c>
    </row>
    <row r="13" ht="27" spans="1:9">
      <c r="A13" s="12">
        <v>9</v>
      </c>
      <c r="B13" s="12" t="s">
        <v>29</v>
      </c>
      <c r="C13" s="13" t="s">
        <v>13</v>
      </c>
      <c r="D13" s="14" t="s">
        <v>14</v>
      </c>
      <c r="E13" s="14">
        <v>122</v>
      </c>
      <c r="F13" s="14">
        <v>10</v>
      </c>
      <c r="G13" s="15"/>
      <c r="H13" s="15">
        <f t="shared" si="0"/>
        <v>0</v>
      </c>
      <c r="I13" s="12" t="s">
        <v>15</v>
      </c>
    </row>
    <row r="14" ht="27" spans="1:9">
      <c r="A14" s="12">
        <v>10</v>
      </c>
      <c r="B14" s="12" t="s">
        <v>30</v>
      </c>
      <c r="C14" s="13" t="s">
        <v>19</v>
      </c>
      <c r="D14" s="14" t="s">
        <v>14</v>
      </c>
      <c r="E14" s="14">
        <v>40</v>
      </c>
      <c r="F14" s="14">
        <v>28</v>
      </c>
      <c r="G14" s="15"/>
      <c r="H14" s="15">
        <f t="shared" si="0"/>
        <v>0</v>
      </c>
      <c r="I14" s="12" t="s">
        <v>15</v>
      </c>
    </row>
    <row r="15" ht="27" spans="1:9">
      <c r="A15" s="12">
        <v>11</v>
      </c>
      <c r="B15" s="12" t="s">
        <v>31</v>
      </c>
      <c r="C15" s="13" t="s">
        <v>32</v>
      </c>
      <c r="D15" s="14" t="s">
        <v>14</v>
      </c>
      <c r="E15" s="14">
        <v>73</v>
      </c>
      <c r="F15" s="14">
        <v>28</v>
      </c>
      <c r="G15" s="15"/>
      <c r="H15" s="15">
        <f t="shared" si="0"/>
        <v>0</v>
      </c>
      <c r="I15" s="12" t="s">
        <v>15</v>
      </c>
    </row>
    <row r="16" ht="27" spans="1:9">
      <c r="A16" s="12">
        <v>12</v>
      </c>
      <c r="B16" s="12" t="s">
        <v>33</v>
      </c>
      <c r="C16" s="13" t="s">
        <v>21</v>
      </c>
      <c r="D16" s="14" t="s">
        <v>14</v>
      </c>
      <c r="E16" s="14">
        <v>53</v>
      </c>
      <c r="F16" s="14">
        <v>28</v>
      </c>
      <c r="G16" s="15"/>
      <c r="H16" s="15">
        <f t="shared" si="0"/>
        <v>0</v>
      </c>
      <c r="I16" s="12" t="s">
        <v>15</v>
      </c>
    </row>
    <row r="17" ht="27" spans="1:9">
      <c r="A17" s="12">
        <v>13</v>
      </c>
      <c r="B17" s="12" t="s">
        <v>34</v>
      </c>
      <c r="C17" s="13" t="s">
        <v>35</v>
      </c>
      <c r="D17" s="14" t="s">
        <v>14</v>
      </c>
      <c r="E17" s="14">
        <v>36</v>
      </c>
      <c r="F17" s="14">
        <v>28</v>
      </c>
      <c r="G17" s="15"/>
      <c r="H17" s="15">
        <f t="shared" si="0"/>
        <v>0</v>
      </c>
      <c r="I17" s="12" t="s">
        <v>15</v>
      </c>
    </row>
    <row r="18" ht="27" spans="1:9">
      <c r="A18" s="12">
        <v>14</v>
      </c>
      <c r="B18" s="12" t="s">
        <v>36</v>
      </c>
      <c r="C18" s="13" t="s">
        <v>37</v>
      </c>
      <c r="D18" s="14" t="s">
        <v>14</v>
      </c>
      <c r="E18" s="14">
        <v>4</v>
      </c>
      <c r="F18" s="14">
        <v>28</v>
      </c>
      <c r="G18" s="15"/>
      <c r="H18" s="15">
        <f t="shared" si="0"/>
        <v>0</v>
      </c>
      <c r="I18" s="12" t="s">
        <v>15</v>
      </c>
    </row>
    <row r="19" ht="27" spans="1:9">
      <c r="A19" s="12">
        <v>15</v>
      </c>
      <c r="B19" s="12" t="s">
        <v>38</v>
      </c>
      <c r="C19" s="13" t="s">
        <v>39</v>
      </c>
      <c r="D19" s="14" t="s">
        <v>14</v>
      </c>
      <c r="E19" s="14">
        <v>50</v>
      </c>
      <c r="F19" s="14">
        <v>58</v>
      </c>
      <c r="G19" s="15"/>
      <c r="H19" s="15">
        <f t="shared" si="0"/>
        <v>0</v>
      </c>
      <c r="I19" s="12" t="s">
        <v>15</v>
      </c>
    </row>
    <row r="20" ht="27" spans="1:9">
      <c r="A20" s="12">
        <v>16</v>
      </c>
      <c r="B20" s="12" t="s">
        <v>40</v>
      </c>
      <c r="C20" s="13" t="s">
        <v>41</v>
      </c>
      <c r="D20" s="14" t="s">
        <v>14</v>
      </c>
      <c r="E20" s="14">
        <v>811</v>
      </c>
      <c r="F20" s="14">
        <v>58</v>
      </c>
      <c r="G20" s="15"/>
      <c r="H20" s="15">
        <f t="shared" si="0"/>
        <v>0</v>
      </c>
      <c r="I20" s="12" t="s">
        <v>15</v>
      </c>
    </row>
    <row r="21" ht="27" spans="1:9">
      <c r="A21" s="12">
        <v>17</v>
      </c>
      <c r="B21" s="12" t="s">
        <v>42</v>
      </c>
      <c r="C21" s="13" t="s">
        <v>43</v>
      </c>
      <c r="D21" s="14" t="s">
        <v>14</v>
      </c>
      <c r="E21" s="14">
        <v>60</v>
      </c>
      <c r="F21" s="14">
        <v>58</v>
      </c>
      <c r="G21" s="15"/>
      <c r="H21" s="15">
        <f t="shared" si="0"/>
        <v>0</v>
      </c>
      <c r="I21" s="12" t="s">
        <v>15</v>
      </c>
    </row>
    <row r="22" ht="40.5" spans="1:9">
      <c r="A22" s="12">
        <v>18</v>
      </c>
      <c r="B22" s="12" t="s">
        <v>44</v>
      </c>
      <c r="C22" s="13" t="s">
        <v>45</v>
      </c>
      <c r="D22" s="14" t="s">
        <v>14</v>
      </c>
      <c r="E22" s="14">
        <v>10</v>
      </c>
      <c r="F22" s="14">
        <v>58</v>
      </c>
      <c r="G22" s="15"/>
      <c r="H22" s="15">
        <f t="shared" si="0"/>
        <v>0</v>
      </c>
      <c r="I22" s="12" t="s">
        <v>15</v>
      </c>
    </row>
    <row r="23" ht="40.5" spans="1:9">
      <c r="A23" s="12">
        <v>19</v>
      </c>
      <c r="B23" s="12" t="s">
        <v>46</v>
      </c>
      <c r="C23" s="13" t="s">
        <v>47</v>
      </c>
      <c r="D23" s="14" t="s">
        <v>14</v>
      </c>
      <c r="E23" s="14">
        <v>78</v>
      </c>
      <c r="F23" s="14">
        <v>68</v>
      </c>
      <c r="G23" s="15"/>
      <c r="H23" s="15">
        <f t="shared" si="0"/>
        <v>0</v>
      </c>
      <c r="I23" s="12" t="s">
        <v>15</v>
      </c>
    </row>
    <row r="24" ht="27" spans="1:9">
      <c r="A24" s="12">
        <v>20</v>
      </c>
      <c r="B24" s="12" t="s">
        <v>48</v>
      </c>
      <c r="C24" s="13" t="s">
        <v>49</v>
      </c>
      <c r="D24" s="14" t="s">
        <v>14</v>
      </c>
      <c r="E24" s="14">
        <v>255</v>
      </c>
      <c r="F24" s="14">
        <v>58</v>
      </c>
      <c r="G24" s="15"/>
      <c r="H24" s="15">
        <f t="shared" si="0"/>
        <v>0</v>
      </c>
      <c r="I24" s="12" t="s">
        <v>15</v>
      </c>
    </row>
    <row r="25" ht="27" spans="1:9">
      <c r="A25" s="12">
        <v>21</v>
      </c>
      <c r="B25" s="12" t="s">
        <v>50</v>
      </c>
      <c r="C25" s="13" t="s">
        <v>51</v>
      </c>
      <c r="D25" s="14" t="s">
        <v>14</v>
      </c>
      <c r="E25" s="14">
        <v>64</v>
      </c>
      <c r="F25" s="14">
        <v>10</v>
      </c>
      <c r="G25" s="15"/>
      <c r="H25" s="15">
        <f t="shared" si="0"/>
        <v>0</v>
      </c>
      <c r="I25" s="12" t="s">
        <v>15</v>
      </c>
    </row>
    <row r="26" ht="27" spans="1:9">
      <c r="A26" s="12">
        <v>22</v>
      </c>
      <c r="B26" s="12" t="s">
        <v>52</v>
      </c>
      <c r="C26" s="13" t="s">
        <v>53</v>
      </c>
      <c r="D26" s="14" t="s">
        <v>14</v>
      </c>
      <c r="E26" s="14">
        <v>6</v>
      </c>
      <c r="F26" s="14">
        <v>58</v>
      </c>
      <c r="G26" s="15"/>
      <c r="H26" s="15">
        <f t="shared" si="0"/>
        <v>0</v>
      </c>
      <c r="I26" s="12" t="s">
        <v>15</v>
      </c>
    </row>
    <row r="27" ht="27" spans="1:9">
      <c r="A27" s="12">
        <v>23</v>
      </c>
      <c r="B27" s="12" t="s">
        <v>54</v>
      </c>
      <c r="C27" s="13" t="s">
        <v>55</v>
      </c>
      <c r="D27" s="14" t="s">
        <v>14</v>
      </c>
      <c r="E27" s="14">
        <v>6</v>
      </c>
      <c r="F27" s="14">
        <v>68</v>
      </c>
      <c r="G27" s="15"/>
      <c r="H27" s="15">
        <f t="shared" si="0"/>
        <v>0</v>
      </c>
      <c r="I27" s="12" t="s">
        <v>15</v>
      </c>
    </row>
    <row r="28" ht="27" spans="1:9">
      <c r="A28" s="12">
        <v>24</v>
      </c>
      <c r="B28" s="12" t="s">
        <v>56</v>
      </c>
      <c r="C28" s="13" t="s">
        <v>57</v>
      </c>
      <c r="D28" s="14" t="s">
        <v>14</v>
      </c>
      <c r="E28" s="14">
        <v>6</v>
      </c>
      <c r="F28" s="14">
        <v>68</v>
      </c>
      <c r="G28" s="15"/>
      <c r="H28" s="15">
        <f t="shared" si="0"/>
        <v>0</v>
      </c>
      <c r="I28" s="12" t="s">
        <v>15</v>
      </c>
    </row>
    <row r="29" ht="27" spans="1:9">
      <c r="A29" s="12">
        <v>25</v>
      </c>
      <c r="B29" s="12" t="s">
        <v>58</v>
      </c>
      <c r="C29" s="13" t="s">
        <v>59</v>
      </c>
      <c r="D29" s="14" t="s">
        <v>14</v>
      </c>
      <c r="E29" s="14">
        <v>48</v>
      </c>
      <c r="F29" s="14">
        <v>36</v>
      </c>
      <c r="G29" s="15"/>
      <c r="H29" s="15">
        <f t="shared" si="0"/>
        <v>0</v>
      </c>
      <c r="I29" s="12" t="s">
        <v>15</v>
      </c>
    </row>
    <row r="30" ht="27" spans="1:9">
      <c r="A30" s="12">
        <v>26</v>
      </c>
      <c r="B30" s="12" t="s">
        <v>60</v>
      </c>
      <c r="C30" s="13" t="s">
        <v>61</v>
      </c>
      <c r="D30" s="14" t="s">
        <v>14</v>
      </c>
      <c r="E30" s="14">
        <v>405</v>
      </c>
      <c r="F30" s="14">
        <v>45</v>
      </c>
      <c r="G30" s="15"/>
      <c r="H30" s="15">
        <f t="shared" si="0"/>
        <v>0</v>
      </c>
      <c r="I30" s="12" t="s">
        <v>15</v>
      </c>
    </row>
    <row r="31" ht="27" spans="1:9">
      <c r="A31" s="12">
        <v>27</v>
      </c>
      <c r="B31" s="12" t="s">
        <v>62</v>
      </c>
      <c r="C31" s="13" t="s">
        <v>63</v>
      </c>
      <c r="D31" s="14" t="s">
        <v>14</v>
      </c>
      <c r="E31" s="14">
        <v>10</v>
      </c>
      <c r="F31" s="14">
        <v>156</v>
      </c>
      <c r="G31" s="15"/>
      <c r="H31" s="15">
        <f t="shared" si="0"/>
        <v>0</v>
      </c>
      <c r="I31" s="12" t="s">
        <v>15</v>
      </c>
    </row>
    <row r="32" ht="27" spans="1:9">
      <c r="A32" s="12">
        <v>28</v>
      </c>
      <c r="B32" s="12" t="s">
        <v>64</v>
      </c>
      <c r="C32" s="13" t="s">
        <v>65</v>
      </c>
      <c r="D32" s="14" t="s">
        <v>14</v>
      </c>
      <c r="E32" s="14">
        <v>103</v>
      </c>
      <c r="F32" s="14">
        <v>280</v>
      </c>
      <c r="G32" s="15"/>
      <c r="H32" s="15">
        <f t="shared" si="0"/>
        <v>0</v>
      </c>
      <c r="I32" s="12" t="s">
        <v>15</v>
      </c>
    </row>
    <row r="33" ht="27" spans="1:9">
      <c r="A33" s="12">
        <v>29</v>
      </c>
      <c r="B33" s="12" t="s">
        <v>66</v>
      </c>
      <c r="C33" s="13" t="s">
        <v>67</v>
      </c>
      <c r="D33" s="14" t="s">
        <v>14</v>
      </c>
      <c r="E33" s="14">
        <v>124</v>
      </c>
      <c r="F33" s="14">
        <v>240</v>
      </c>
      <c r="G33" s="15"/>
      <c r="H33" s="15">
        <f t="shared" si="0"/>
        <v>0</v>
      </c>
      <c r="I33" s="12" t="s">
        <v>15</v>
      </c>
    </row>
    <row r="34" ht="27" spans="1:9">
      <c r="A34" s="12">
        <v>30</v>
      </c>
      <c r="B34" s="12" t="s">
        <v>68</v>
      </c>
      <c r="C34" s="13" t="s">
        <v>69</v>
      </c>
      <c r="D34" s="14" t="s">
        <v>14</v>
      </c>
      <c r="E34" s="14">
        <v>10</v>
      </c>
      <c r="F34" s="14">
        <v>160</v>
      </c>
      <c r="G34" s="15"/>
      <c r="H34" s="15">
        <f t="shared" si="0"/>
        <v>0</v>
      </c>
      <c r="I34" s="12" t="s">
        <v>15</v>
      </c>
    </row>
    <row r="35" ht="27" spans="1:9">
      <c r="A35" s="12">
        <v>31</v>
      </c>
      <c r="B35" s="12" t="s">
        <v>70</v>
      </c>
      <c r="C35" s="13" t="s">
        <v>71</v>
      </c>
      <c r="D35" s="14" t="s">
        <v>14</v>
      </c>
      <c r="E35" s="14">
        <v>5</v>
      </c>
      <c r="F35" s="14">
        <v>90</v>
      </c>
      <c r="G35" s="15"/>
      <c r="H35" s="15">
        <f t="shared" si="0"/>
        <v>0</v>
      </c>
      <c r="I35" s="12" t="s">
        <v>15</v>
      </c>
    </row>
    <row r="36" ht="40.5" spans="1:9">
      <c r="A36" s="12">
        <v>32</v>
      </c>
      <c r="B36" s="12" t="s">
        <v>72</v>
      </c>
      <c r="C36" s="13" t="s">
        <v>73</v>
      </c>
      <c r="D36" s="14" t="s">
        <v>14</v>
      </c>
      <c r="E36" s="14">
        <v>10</v>
      </c>
      <c r="F36" s="14">
        <v>110</v>
      </c>
      <c r="G36" s="15"/>
      <c r="H36" s="15">
        <f t="shared" si="0"/>
        <v>0</v>
      </c>
      <c r="I36" s="12" t="s">
        <v>15</v>
      </c>
    </row>
    <row r="37" ht="54" spans="1:9">
      <c r="A37" s="12">
        <v>33</v>
      </c>
      <c r="B37" s="12" t="s">
        <v>74</v>
      </c>
      <c r="C37" s="13" t="s">
        <v>75</v>
      </c>
      <c r="D37" s="14" t="s">
        <v>14</v>
      </c>
      <c r="E37" s="14">
        <v>235</v>
      </c>
      <c r="F37" s="14">
        <v>13.8</v>
      </c>
      <c r="G37" s="15"/>
      <c r="H37" s="15">
        <f t="shared" si="0"/>
        <v>0</v>
      </c>
      <c r="I37" s="12" t="s">
        <v>15</v>
      </c>
    </row>
    <row r="38" ht="45" customHeight="1" spans="1:9">
      <c r="A38" s="12">
        <v>34</v>
      </c>
      <c r="B38" s="12" t="s">
        <v>76</v>
      </c>
      <c r="C38" s="13" t="s">
        <v>77</v>
      </c>
      <c r="D38" s="14" t="s">
        <v>14</v>
      </c>
      <c r="E38" s="14">
        <v>31</v>
      </c>
      <c r="F38" s="14">
        <v>11.5</v>
      </c>
      <c r="G38" s="15"/>
      <c r="H38" s="15">
        <f t="shared" si="0"/>
        <v>0</v>
      </c>
      <c r="I38" s="12" t="s">
        <v>15</v>
      </c>
    </row>
    <row r="39" ht="45" customHeight="1" spans="1:9">
      <c r="A39" s="12">
        <v>35</v>
      </c>
      <c r="B39" s="12" t="s">
        <v>78</v>
      </c>
      <c r="C39" s="13" t="s">
        <v>77</v>
      </c>
      <c r="D39" s="14" t="s">
        <v>14</v>
      </c>
      <c r="E39" s="14">
        <v>304</v>
      </c>
      <c r="F39" s="14">
        <v>11.8</v>
      </c>
      <c r="G39" s="15"/>
      <c r="H39" s="15">
        <f t="shared" si="0"/>
        <v>0</v>
      </c>
      <c r="I39" s="12" t="s">
        <v>15</v>
      </c>
    </row>
    <row r="40" ht="45" customHeight="1" spans="1:9">
      <c r="A40" s="12">
        <v>36</v>
      </c>
      <c r="B40" s="12" t="s">
        <v>79</v>
      </c>
      <c r="C40" s="13" t="s">
        <v>77</v>
      </c>
      <c r="D40" s="14" t="s">
        <v>14</v>
      </c>
      <c r="E40" s="14">
        <v>96</v>
      </c>
      <c r="F40" s="14">
        <v>12.8</v>
      </c>
      <c r="G40" s="15"/>
      <c r="H40" s="15">
        <f t="shared" si="0"/>
        <v>0</v>
      </c>
      <c r="I40" s="12" t="s">
        <v>15</v>
      </c>
    </row>
    <row r="41" ht="45" customHeight="1" spans="1:9">
      <c r="A41" s="12">
        <v>37</v>
      </c>
      <c r="B41" s="12" t="s">
        <v>80</v>
      </c>
      <c r="C41" s="13" t="s">
        <v>77</v>
      </c>
      <c r="D41" s="14" t="s">
        <v>14</v>
      </c>
      <c r="E41" s="14">
        <v>44</v>
      </c>
      <c r="F41" s="14">
        <v>13.5</v>
      </c>
      <c r="G41" s="15"/>
      <c r="H41" s="15">
        <f t="shared" si="0"/>
        <v>0</v>
      </c>
      <c r="I41" s="12" t="s">
        <v>15</v>
      </c>
    </row>
    <row r="42" s="2" customFormat="1" ht="25.5" customHeight="1" spans="1:9">
      <c r="A42" s="12"/>
      <c r="B42" s="16" t="s">
        <v>81</v>
      </c>
      <c r="C42" s="17" t="s">
        <v>82</v>
      </c>
      <c r="D42" s="18" t="str">
        <f>IF(OR(H42="",H42=0),"",TEXT(INT(H42),"[DBNum2]")&amp;"元"&amp;IF(INT(H42*10)-INT(H42)*10=0,"",TEXT(INT(H42*10)-INT(H42)*10,"[DBNum2]")&amp;"角")&amp;IF(INT(H42*100)-INT(H42*10)*10=0,"整",TEXT(INT(H42*100)-INT(H42*10)*10,"[DBNum2]")&amp;"分"))</f>
        <v/>
      </c>
      <c r="E42" s="19"/>
      <c r="F42" s="20"/>
      <c r="G42" s="17" t="s">
        <v>83</v>
      </c>
      <c r="H42" s="21">
        <f>SUM(H5:H41)</f>
        <v>0</v>
      </c>
      <c r="I42" s="22" t="s">
        <v>84</v>
      </c>
    </row>
    <row r="44" s="3" customFormat="1" ht="25.5" customHeight="1" spans="1:9">
      <c r="A44" s="23" t="s">
        <v>85</v>
      </c>
      <c r="B44" s="23"/>
      <c r="C44" s="23"/>
      <c r="D44" s="23"/>
      <c r="E44" s="23"/>
      <c r="F44" s="23"/>
      <c r="G44" s="23"/>
      <c r="H44" s="23"/>
      <c r="I44" s="23"/>
    </row>
    <row r="45" s="3" customFormat="1" ht="25.5" customHeight="1" spans="1:9">
      <c r="A45" s="24"/>
      <c r="B45" s="24"/>
      <c r="C45" s="24"/>
      <c r="D45" s="24"/>
      <c r="E45" s="24"/>
      <c r="F45" s="24"/>
      <c r="G45" s="24"/>
      <c r="H45" s="24"/>
      <c r="I45" s="24"/>
    </row>
    <row r="46" s="3" customFormat="1" ht="25.5" customHeight="1" spans="1:9">
      <c r="A46" s="24" t="s">
        <v>86</v>
      </c>
      <c r="B46" s="24"/>
      <c r="C46" s="24" t="s">
        <v>87</v>
      </c>
      <c r="D46" s="24"/>
      <c r="E46" s="25"/>
      <c r="F46" s="26" t="s">
        <v>88</v>
      </c>
      <c r="G46" s="26"/>
      <c r="H46" s="26"/>
      <c r="I46" s="26"/>
    </row>
    <row r="47" s="3" customFormat="1" ht="14.25" spans="1:9">
      <c r="B47" s="27"/>
    </row>
  </sheetData>
  <autoFilter xmlns:etc="http://www.wps.cn/officeDocument/2017/etCustomData" ref="A1:I47" etc:filterBottomFollowUsedRange="0">
    <extLst/>
  </autoFilter>
  <mergeCells count="15">
    <mergeCell ref="A1:I1"/>
    <mergeCell ref="A2:I2"/>
    <mergeCell ref="G3:H3"/>
    <mergeCell ref="D42:F42"/>
    <mergeCell ref="A44:I44"/>
    <mergeCell ref="A46:B46"/>
    <mergeCell ref="C46:D46"/>
    <mergeCell ref="F46:I46"/>
    <mergeCell ref="A3:A4"/>
    <mergeCell ref="B3:B4"/>
    <mergeCell ref="C3:C4"/>
    <mergeCell ref="D3:D4"/>
    <mergeCell ref="E3:E4"/>
    <mergeCell ref="F3:F4"/>
    <mergeCell ref="I3:I4"/>
  </mergeCells>
  <pageMargins left="0.700694444444445" right="0.354166666666667" top="0.751388888888889" bottom="0.751388888888889" header="0.298611111111111" footer="0.298611111111111"/>
  <pageSetup paperSize="9" scale="80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H138"/>
  <sheetViews>
    <sheetView topLeftCell="A80" workbookViewId="0">
      <selection activeCell="I80" sqref="H$1:I$1048576"/>
    </sheetView>
  </sheetViews>
  <sheetFormatPr defaultColWidth="9" defaultRowHeight="13.5" outlineLevelCol="7"/>
  <sheetData>
    <row r="138" spans="8:8">
      <c r="H138" s="1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伟</cp:lastModifiedBy>
  <dcterms:created xsi:type="dcterms:W3CDTF">2023-05-12T11:15:00Z</dcterms:created>
  <cp:lastPrinted>2026-04-21T08:35:00Z</cp:lastPrinted>
  <dcterms:modified xsi:type="dcterms:W3CDTF">2026-04-29T12:51:29Z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399555D6FFFC4944A64185C625C970EE_12</vt:lpwstr>
  </property>
  <property fmtid="{D5CDD505-2E9C-101B-9397-08002B2CF9AE}" pid="4" name="CalculationRule">
    <vt:i4>0</vt:i4>
  </property>
</Properties>
</file>